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0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rtio-my.sharepoint.com/personal/linda_turunen_partio_fi/Documents/Linda/LPK-työ/"/>
    </mc:Choice>
  </mc:AlternateContent>
  <xr:revisionPtr revIDLastSave="0" documentId="8_{A207DE94-E741-418F-AE4C-4E40B6700C8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ul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1" l="1"/>
  <c r="E15" i="1"/>
  <c r="C15" i="1"/>
  <c r="C21" i="1" s="1"/>
  <c r="E11" i="1"/>
  <c r="C11" i="1"/>
  <c r="C30" i="1" s="1"/>
  <c r="C42" i="1" l="1"/>
  <c r="C18" i="1"/>
  <c r="E42" i="1"/>
  <c r="E18" i="1"/>
  <c r="E44" i="1" l="1"/>
  <c r="C44" i="1"/>
</calcChain>
</file>

<file path=xl/sharedStrings.xml><?xml version="1.0" encoding="utf-8"?>
<sst xmlns="http://schemas.openxmlformats.org/spreadsheetml/2006/main" count="105" uniqueCount="49">
  <si>
    <t>TAPAHTUMAN TALOUSARVIOLOMAKE</t>
  </si>
  <si>
    <t>Tapahtuma, aika ja paikka:</t>
  </si>
  <si>
    <t>Vastuuhenkilö, puh. ja s-posti:</t>
  </si>
  <si>
    <t xml:space="preserve">Merkintöjä, </t>
  </si>
  <si>
    <t>Osallistujat</t>
  </si>
  <si>
    <t>ARVIO</t>
  </si>
  <si>
    <t>TOTEUTUNUT</t>
  </si>
  <si>
    <t>huomioita:</t>
  </si>
  <si>
    <t>Osanottajat</t>
  </si>
  <si>
    <t>Hlö</t>
  </si>
  <si>
    <t>Muut osallistujat (esim. Kouluttajat, kokit)</t>
  </si>
  <si>
    <t>Tapahtuman henkilömäärä yhteensä</t>
  </si>
  <si>
    <t>Tulot</t>
  </si>
  <si>
    <t>Osallistumismaksu</t>
  </si>
  <si>
    <t>€/hlö</t>
  </si>
  <si>
    <t>Yhteensä</t>
  </si>
  <si>
    <t>€</t>
  </si>
  <si>
    <t>Muut tuotot/lahjoitukset (esim. materiaalia, kuljetusta)</t>
  </si>
  <si>
    <t>Tulot yhteensä</t>
  </si>
  <si>
    <t>Menot</t>
  </si>
  <si>
    <t>Piiritoimiston työpanos (10% osall.maksuista)</t>
  </si>
  <si>
    <t>Majoituskulut</t>
  </si>
  <si>
    <t>Ruokakulut</t>
  </si>
  <si>
    <t>Aamupalat (2€/hlö)</t>
  </si>
  <si>
    <t>Kpl</t>
  </si>
  <si>
    <t>Lounaat (4€/hlö)</t>
  </si>
  <si>
    <t>Välipalat (2€/hlö)</t>
  </si>
  <si>
    <t>Päivälliset (4€/hlö)</t>
  </si>
  <si>
    <t>Iltapalat (2€/hlö)</t>
  </si>
  <si>
    <t>Muut ruokakulut</t>
  </si>
  <si>
    <t>Kopio-, posti- ja puhelinkulut (järjestäjien, ei piiritsto)</t>
  </si>
  <si>
    <t>Materiaalikulut</t>
  </si>
  <si>
    <t>Matkakulut</t>
  </si>
  <si>
    <t>Suunnittelupalaverien kulut (matkat ja tarjoilut)</t>
  </si>
  <si>
    <t>Muut kulut (elämykset, kouluttajahuolto, yms)</t>
  </si>
  <si>
    <t>Menot yhteensä</t>
  </si>
  <si>
    <t>Tulos</t>
  </si>
  <si>
    <t>Täyttöohjeet:</t>
  </si>
  <si>
    <r>
      <t>Yleiset:</t>
    </r>
    <r>
      <rPr>
        <sz val="8"/>
        <rFont val="Arial"/>
        <family val="2"/>
      </rPr>
      <t xml:space="preserve"> Täytä </t>
    </r>
    <r>
      <rPr>
        <b/>
        <sz val="8"/>
        <rFont val="Arial"/>
        <family val="2"/>
      </rPr>
      <t>arvio</t>
    </r>
    <r>
      <rPr>
        <sz val="8"/>
        <rFont val="Arial"/>
        <family val="2"/>
      </rPr>
      <t xml:space="preserve">-sarake ennen tapahtumaa ja </t>
    </r>
    <r>
      <rPr>
        <b/>
        <sz val="8"/>
        <rFont val="Arial"/>
        <family val="2"/>
      </rPr>
      <t>toteutunut</t>
    </r>
    <r>
      <rPr>
        <sz val="8"/>
        <rFont val="Arial"/>
        <family val="2"/>
      </rPr>
      <t>-sarake tapahtuman jälkeen.</t>
    </r>
  </si>
  <si>
    <t>Täytä laatikoidut kohdat, ohjelma laskee itse harmaataustaiset kohdat. Halutessasi voit muuttaa kaavoja.</t>
  </si>
  <si>
    <r>
      <t xml:space="preserve">Ota kopio itsellesi, tapahtumakansioon ja piiritoimistolle tästä </t>
    </r>
    <r>
      <rPr>
        <b/>
        <sz val="8"/>
        <rFont val="Arial"/>
        <family val="2"/>
      </rPr>
      <t>heti</t>
    </r>
    <r>
      <rPr>
        <sz val="8"/>
        <rFont val="Arial"/>
        <family val="2"/>
      </rPr>
      <t xml:space="preserve"> tapahtuman jälkeen.</t>
    </r>
  </si>
  <si>
    <r>
      <t>Tulot:</t>
    </r>
    <r>
      <rPr>
        <sz val="8"/>
        <rFont val="Arial"/>
        <family val="2"/>
      </rPr>
      <t xml:space="preserve"> Osallistujia ovat </t>
    </r>
    <r>
      <rPr>
        <b/>
        <sz val="8"/>
        <rFont val="Arial"/>
        <family val="2"/>
      </rPr>
      <t xml:space="preserve">maksavat </t>
    </r>
    <r>
      <rPr>
        <sz val="8"/>
        <rFont val="Arial"/>
        <family val="2"/>
      </rPr>
      <t xml:space="preserve">osallistujat, ei järjestäjät. </t>
    </r>
  </si>
  <si>
    <t>Saadessasi tapahtumalle lahjoituksia (esim. ruokaa, materiaalia, kuljetusta ym.) on hyvä tapa arvioida niiden arvo sekä tuloihin että menoihin.</t>
  </si>
  <si>
    <r>
      <t xml:space="preserve">Menot: </t>
    </r>
    <r>
      <rPr>
        <sz val="8"/>
        <rFont val="Arial"/>
        <family val="2"/>
      </rPr>
      <t>Piiritoimiston työpanos sisältää tstolla tehtävän työn arvon: ilmoittautumiset, postitukset, materiaalit yms.</t>
    </r>
  </si>
  <si>
    <t xml:space="preserve">Ruokakulujen kappalemäärät tarkoittavat tapahtuman aikana tarjottavien aterioiden määrää. </t>
  </si>
  <si>
    <t xml:space="preserve">Esimerkiksi viikonloppukurssilla tarjotaan tavallisesti kaksi aamupalaa ja lounasta sekä yksi päivällinen. </t>
  </si>
  <si>
    <r>
      <t xml:space="preserve">Ohjelma </t>
    </r>
    <r>
      <rPr>
        <b/>
        <sz val="8"/>
        <rFont val="Arial"/>
        <family val="2"/>
      </rPr>
      <t>arvioi</t>
    </r>
    <r>
      <rPr>
        <sz val="8"/>
        <rFont val="Arial"/>
        <family val="2"/>
      </rPr>
      <t xml:space="preserve"> ruokakulut tapahtuman kokonais osallistujamäärän ja ateriamäärien perusteella. </t>
    </r>
  </si>
  <si>
    <r>
      <t xml:space="preserve">Tulos: </t>
    </r>
    <r>
      <rPr>
        <sz val="8"/>
        <rFont val="Arial"/>
        <family val="2"/>
      </rPr>
      <t>Tapahtuma pyrkii yleensä nollatulokseen. Arviointivaiheessa huomatusta huomattavasta tappiosta on sovittava erikseen pijo:n kanssa.</t>
    </r>
  </si>
  <si>
    <t>Merkintöjä, huomioita-osioon voi laittaa esim. eritellä tarkemmin menoja ja tuloja, ks. mallitalousarviolomake.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</si>
</sst>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41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1" xfId="0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0" fillId="0" borderId="2" xfId="0" applyBorder="1"/>
    <xf numFmtId="0" fontId="6" fillId="0" borderId="0" xfId="0" applyFont="1"/>
    <xf numFmtId="38" fontId="0" fillId="2" borderId="2" xfId="0" applyNumberFormat="1" applyFill="1" applyBorder="1"/>
    <xf numFmtId="0" fontId="0" fillId="0" borderId="0" xfId="0" applyAlignment="1">
      <alignment horizontal="center"/>
    </xf>
    <xf numFmtId="40" fontId="0" fillId="2" borderId="0" xfId="0" applyNumberFormat="1" applyFill="1"/>
    <xf numFmtId="40" fontId="0" fillId="0" borderId="3" xfId="0" applyNumberFormat="1" applyBorder="1"/>
    <xf numFmtId="0" fontId="3" fillId="0" borderId="0" xfId="0" applyFont="1" applyAlignment="1">
      <alignment horizontal="right"/>
    </xf>
    <xf numFmtId="40" fontId="4" fillId="2" borderId="0" xfId="0" applyNumberFormat="1" applyFont="1" applyFill="1"/>
    <xf numFmtId="0" fontId="0" fillId="0" borderId="3" xfId="0" applyBorder="1"/>
    <xf numFmtId="40" fontId="0" fillId="0" borderId="0" xfId="0" applyNumberFormat="1"/>
    <xf numFmtId="40" fontId="4" fillId="0" borderId="0" xfId="0" applyNumberFormat="1" applyFont="1"/>
    <xf numFmtId="0" fontId="0" fillId="0" borderId="0" xfId="0" applyAlignment="1">
      <alignment horizontal="right"/>
    </xf>
    <xf numFmtId="40" fontId="4" fillId="2" borderId="4" xfId="0" applyNumberFormat="1" applyFont="1" applyFill="1" applyBorder="1"/>
    <xf numFmtId="0" fontId="3" fillId="0" borderId="0" xfId="0" applyFont="1"/>
    <xf numFmtId="0" fontId="7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38" fontId="0" fillId="2" borderId="8" xfId="0" applyNumberFormat="1" applyFill="1" applyBorder="1"/>
    <xf numFmtId="40" fontId="0" fillId="2" borderId="6" xfId="0" applyNumberFormat="1" applyFill="1" applyBorder="1"/>
    <xf numFmtId="40" fontId="0" fillId="0" borderId="7" xfId="0" applyNumberFormat="1" applyBorder="1"/>
    <xf numFmtId="40" fontId="0" fillId="0" borderId="6" xfId="0" applyNumberFormat="1" applyBorder="1"/>
    <xf numFmtId="40" fontId="4" fillId="2" borderId="6" xfId="0" applyNumberFormat="1" applyFont="1" applyFill="1" applyBorder="1"/>
    <xf numFmtId="40" fontId="0" fillId="0" borderId="9" xfId="0" applyNumberFormat="1" applyBorder="1"/>
  </cellXfs>
  <cellStyles count="1">
    <cellStyle name="Normaali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8"/>
  <sheetViews>
    <sheetView tabSelected="1" topLeftCell="A13" workbookViewId="0">
      <selection activeCell="C28" sqref="C28"/>
    </sheetView>
  </sheetViews>
  <sheetFormatPr defaultRowHeight="14.45"/>
  <cols>
    <col min="1" max="1" width="4" customWidth="1"/>
    <col min="2" max="2" width="32.5703125" customWidth="1"/>
    <col min="3" max="3" width="13.85546875" customWidth="1"/>
    <col min="4" max="4" width="5" customWidth="1"/>
    <col min="5" max="5" width="14" customWidth="1"/>
    <col min="6" max="6" width="4.85546875" customWidth="1"/>
    <col min="7" max="7" width="27.28515625" customWidth="1"/>
  </cols>
  <sheetData>
    <row r="1" spans="1:7" ht="18">
      <c r="G1" s="1" t="s">
        <v>0</v>
      </c>
    </row>
    <row r="2" spans="1:7">
      <c r="B2" s="2"/>
    </row>
    <row r="3" spans="1:7">
      <c r="A3" s="3" t="s">
        <v>1</v>
      </c>
      <c r="B3" s="4"/>
      <c r="C3" s="4"/>
      <c r="D3" s="4"/>
      <c r="E3" s="4"/>
      <c r="F3" s="4"/>
      <c r="G3" s="26"/>
    </row>
    <row r="4" spans="1:7">
      <c r="A4" s="3" t="s">
        <v>2</v>
      </c>
      <c r="B4" s="4"/>
      <c r="C4" s="4"/>
      <c r="D4" s="5"/>
      <c r="E4" s="4"/>
      <c r="F4" s="4"/>
      <c r="G4" s="26"/>
    </row>
    <row r="5" spans="1:7">
      <c r="A5" s="6"/>
      <c r="D5" s="7"/>
    </row>
    <row r="6" spans="1:7">
      <c r="A6" s="6"/>
      <c r="D6" s="7"/>
    </row>
    <row r="7" spans="1:7">
      <c r="A7" s="7"/>
      <c r="G7" t="s">
        <v>3</v>
      </c>
    </row>
    <row r="8" spans="1:7" ht="15.6">
      <c r="A8" s="8" t="s">
        <v>4</v>
      </c>
      <c r="B8" s="2"/>
      <c r="C8" s="9" t="s">
        <v>5</v>
      </c>
      <c r="E8" s="9" t="s">
        <v>6</v>
      </c>
      <c r="G8" t="s">
        <v>7</v>
      </c>
    </row>
    <row r="9" spans="1:7">
      <c r="B9" s="10" t="s">
        <v>8</v>
      </c>
      <c r="C9" s="28"/>
      <c r="D9" t="s">
        <v>9</v>
      </c>
      <c r="E9" s="11"/>
      <c r="F9" t="s">
        <v>9</v>
      </c>
    </row>
    <row r="10" spans="1:7">
      <c r="B10" s="10" t="s">
        <v>10</v>
      </c>
      <c r="C10" s="27"/>
      <c r="D10" t="s">
        <v>9</v>
      </c>
      <c r="E10" s="11"/>
      <c r="F10" t="s">
        <v>9</v>
      </c>
    </row>
    <row r="11" spans="1:7">
      <c r="B11" s="12" t="s">
        <v>11</v>
      </c>
      <c r="C11" s="29">
        <f>SUM(C9+C10)</f>
        <v>0</v>
      </c>
      <c r="D11" t="s">
        <v>9</v>
      </c>
      <c r="E11" s="13">
        <f>SUM(E9+E10)</f>
        <v>0</v>
      </c>
      <c r="F11" t="s">
        <v>9</v>
      </c>
    </row>
    <row r="12" spans="1:7">
      <c r="B12" s="10"/>
    </row>
    <row r="13" spans="1:7" ht="15.6">
      <c r="A13" s="8" t="s">
        <v>12</v>
      </c>
      <c r="C13" s="14" t="s">
        <v>5</v>
      </c>
      <c r="E13" s="14" t="s">
        <v>6</v>
      </c>
    </row>
    <row r="14" spans="1:7">
      <c r="B14" s="10" t="s">
        <v>13</v>
      </c>
      <c r="C14" s="31"/>
      <c r="D14" t="s">
        <v>14</v>
      </c>
      <c r="E14" s="31"/>
      <c r="F14" t="s">
        <v>14</v>
      </c>
      <c r="G14" s="7"/>
    </row>
    <row r="15" spans="1:7">
      <c r="B15" s="10" t="s">
        <v>15</v>
      </c>
      <c r="C15" s="30">
        <f>C14*C9</f>
        <v>0</v>
      </c>
      <c r="D15" t="s">
        <v>16</v>
      </c>
      <c r="E15" s="30">
        <f>E14*E9</f>
        <v>0</v>
      </c>
      <c r="F15" t="s">
        <v>16</v>
      </c>
      <c r="G15" s="7"/>
    </row>
    <row r="16" spans="1:7">
      <c r="G16" s="7"/>
    </row>
    <row r="17" spans="1:7">
      <c r="A17" t="s">
        <v>17</v>
      </c>
      <c r="C17" s="34"/>
      <c r="D17" t="s">
        <v>16</v>
      </c>
      <c r="E17" s="34"/>
      <c r="F17" t="s">
        <v>16</v>
      </c>
      <c r="G17" s="7"/>
    </row>
    <row r="18" spans="1:7" ht="15.6">
      <c r="B18" s="17" t="s">
        <v>18</v>
      </c>
      <c r="C18" s="33">
        <f>SUM(C17,C15)</f>
        <v>0</v>
      </c>
      <c r="D18" s="8" t="s">
        <v>16</v>
      </c>
      <c r="E18" s="33">
        <f>SUM(E17,E15)</f>
        <v>0</v>
      </c>
      <c r="F18" s="8" t="s">
        <v>16</v>
      </c>
      <c r="G18" s="7"/>
    </row>
    <row r="19" spans="1:7">
      <c r="G19" s="7"/>
    </row>
    <row r="20" spans="1:7" ht="15.6">
      <c r="A20" s="8" t="s">
        <v>19</v>
      </c>
      <c r="C20" s="9" t="s">
        <v>5</v>
      </c>
      <c r="D20" s="14"/>
      <c r="E20" s="9" t="s">
        <v>6</v>
      </c>
      <c r="G20" s="7"/>
    </row>
    <row r="21" spans="1:7">
      <c r="A21" t="s">
        <v>20</v>
      </c>
      <c r="C21" s="30">
        <f>0.1*C15</f>
        <v>0</v>
      </c>
      <c r="D21" t="s">
        <v>16</v>
      </c>
      <c r="E21" s="30">
        <f>0.1*E15</f>
        <v>0</v>
      </c>
      <c r="F21" t="s">
        <v>16</v>
      </c>
      <c r="G21" s="7"/>
    </row>
    <row r="22" spans="1:7">
      <c r="A22" t="s">
        <v>21</v>
      </c>
      <c r="C22" s="32"/>
      <c r="D22" t="s">
        <v>16</v>
      </c>
      <c r="E22" s="32"/>
      <c r="F22" t="s">
        <v>16</v>
      </c>
      <c r="G22" s="7"/>
    </row>
    <row r="23" spans="1:7">
      <c r="A23" t="s">
        <v>22</v>
      </c>
      <c r="G23" s="7"/>
    </row>
    <row r="24" spans="1:7">
      <c r="B24" s="10" t="s">
        <v>23</v>
      </c>
      <c r="C24" s="11"/>
      <c r="D24" s="10" t="s">
        <v>24</v>
      </c>
      <c r="G24" s="7"/>
    </row>
    <row r="25" spans="1:7">
      <c r="B25" s="10" t="s">
        <v>25</v>
      </c>
      <c r="C25" s="11"/>
      <c r="D25" s="10" t="s">
        <v>24</v>
      </c>
      <c r="G25" s="7"/>
    </row>
    <row r="26" spans="1:7">
      <c r="B26" s="10" t="s">
        <v>26</v>
      </c>
      <c r="C26" s="11"/>
      <c r="D26" s="10" t="s">
        <v>24</v>
      </c>
      <c r="G26" s="7"/>
    </row>
    <row r="27" spans="1:7">
      <c r="B27" s="10" t="s">
        <v>27</v>
      </c>
      <c r="C27" s="11"/>
      <c r="D27" s="10" t="s">
        <v>24</v>
      </c>
      <c r="G27" s="7"/>
    </row>
    <row r="28" spans="1:7">
      <c r="B28" s="10" t="s">
        <v>28</v>
      </c>
      <c r="C28" s="11"/>
      <c r="D28" s="10" t="s">
        <v>24</v>
      </c>
      <c r="G28" s="7"/>
    </row>
    <row r="29" spans="1:7">
      <c r="B29" s="10" t="s">
        <v>29</v>
      </c>
      <c r="C29" s="19"/>
      <c r="D29" t="s">
        <v>16</v>
      </c>
      <c r="E29" s="20"/>
      <c r="G29" s="7"/>
    </row>
    <row r="30" spans="1:7">
      <c r="B30" s="10" t="s">
        <v>15</v>
      </c>
      <c r="C30" s="15">
        <f>(C11)*(2*C24+4*C25+2*C26+4*C27+2*C28)+C29</f>
        <v>0</v>
      </c>
      <c r="D30" s="20" t="s">
        <v>16</v>
      </c>
      <c r="E30" s="16"/>
      <c r="F30" t="s">
        <v>16</v>
      </c>
      <c r="G30" s="7"/>
    </row>
    <row r="31" spans="1:7">
      <c r="A31" t="s">
        <v>30</v>
      </c>
      <c r="C31" s="16"/>
      <c r="D31" s="20" t="s">
        <v>16</v>
      </c>
      <c r="E31" s="16"/>
      <c r="F31" t="s">
        <v>16</v>
      </c>
      <c r="G31" s="7"/>
    </row>
    <row r="32" spans="1:7">
      <c r="A32" t="s">
        <v>31</v>
      </c>
      <c r="C32" s="16"/>
      <c r="D32" s="20" t="s">
        <v>16</v>
      </c>
      <c r="E32" s="16"/>
      <c r="F32" t="s">
        <v>16</v>
      </c>
      <c r="G32" s="7"/>
    </row>
    <row r="33" spans="1:7">
      <c r="A33" t="s">
        <v>31</v>
      </c>
      <c r="B33" s="7"/>
      <c r="C33" s="16"/>
      <c r="D33" s="20" t="s">
        <v>16</v>
      </c>
      <c r="E33" s="16"/>
      <c r="F33" t="s">
        <v>16</v>
      </c>
      <c r="G33" s="7"/>
    </row>
    <row r="34" spans="1:7">
      <c r="A34" t="s">
        <v>32</v>
      </c>
      <c r="B34" s="7"/>
      <c r="C34" s="16"/>
      <c r="D34" s="20" t="s">
        <v>16</v>
      </c>
      <c r="E34" s="16"/>
      <c r="F34" t="s">
        <v>16</v>
      </c>
      <c r="G34" s="7"/>
    </row>
    <row r="35" spans="1:7">
      <c r="A35" t="s">
        <v>32</v>
      </c>
      <c r="B35" s="7"/>
      <c r="C35" s="16"/>
      <c r="D35" s="20" t="s">
        <v>16</v>
      </c>
      <c r="E35" s="16"/>
      <c r="F35" t="s">
        <v>16</v>
      </c>
      <c r="G35" s="7"/>
    </row>
    <row r="36" spans="1:7">
      <c r="A36" t="s">
        <v>32</v>
      </c>
      <c r="B36" s="7"/>
      <c r="C36" s="16"/>
      <c r="D36" s="20" t="s">
        <v>16</v>
      </c>
      <c r="E36" s="16"/>
      <c r="F36" t="s">
        <v>16</v>
      </c>
      <c r="G36" s="7"/>
    </row>
    <row r="37" spans="1:7">
      <c r="A37" t="s">
        <v>33</v>
      </c>
      <c r="B37" s="7"/>
      <c r="C37" s="16"/>
      <c r="D37" s="20" t="s">
        <v>16</v>
      </c>
      <c r="E37" s="16"/>
      <c r="F37" t="s">
        <v>16</v>
      </c>
      <c r="G37" s="7"/>
    </row>
    <row r="38" spans="1:7">
      <c r="A38" t="s">
        <v>34</v>
      </c>
      <c r="B38" s="7"/>
      <c r="C38" s="16"/>
      <c r="D38" s="20" t="s">
        <v>16</v>
      </c>
      <c r="E38" s="16"/>
      <c r="F38" t="s">
        <v>16</v>
      </c>
      <c r="G38" s="7"/>
    </row>
    <row r="39" spans="1:7">
      <c r="B39" s="7"/>
      <c r="C39" s="16"/>
      <c r="D39" s="20" t="s">
        <v>16</v>
      </c>
      <c r="E39" s="16"/>
      <c r="F39" t="s">
        <v>16</v>
      </c>
      <c r="G39" s="7"/>
    </row>
    <row r="40" spans="1:7">
      <c r="B40" s="7"/>
      <c r="C40" s="16"/>
      <c r="D40" s="20" t="s">
        <v>16</v>
      </c>
      <c r="E40" s="16"/>
      <c r="F40" t="s">
        <v>16</v>
      </c>
      <c r="G40" s="7"/>
    </row>
    <row r="41" spans="1:7">
      <c r="B41" s="7"/>
      <c r="C41" s="34"/>
      <c r="D41" s="20" t="s">
        <v>16</v>
      </c>
      <c r="E41" s="34"/>
      <c r="F41" t="s">
        <v>16</v>
      </c>
      <c r="G41" s="7"/>
    </row>
    <row r="42" spans="1:7" ht="15.6">
      <c r="B42" s="17" t="s">
        <v>35</v>
      </c>
      <c r="C42" s="33">
        <f>SUM(C21,C22,C30,C31:C41)</f>
        <v>0</v>
      </c>
      <c r="D42" s="21" t="s">
        <v>16</v>
      </c>
      <c r="E42" s="33">
        <f>SUM(E21,E22,E30,E31:E41)</f>
        <v>0</v>
      </c>
      <c r="F42" s="8" t="s">
        <v>16</v>
      </c>
      <c r="G42" s="7"/>
    </row>
    <row r="43" spans="1:7">
      <c r="B43" s="22"/>
      <c r="C43" s="32"/>
      <c r="D43" s="20"/>
      <c r="E43" s="20"/>
      <c r="G43" s="7"/>
    </row>
    <row r="44" spans="1:7" ht="15.6">
      <c r="B44" s="17" t="s">
        <v>36</v>
      </c>
      <c r="C44" s="23">
        <f>C18-C42</f>
        <v>0</v>
      </c>
      <c r="D44" s="21" t="s">
        <v>16</v>
      </c>
      <c r="E44" s="23">
        <f>E18-E42</f>
        <v>0</v>
      </c>
      <c r="F44" s="8" t="s">
        <v>16</v>
      </c>
      <c r="G44" s="7"/>
    </row>
    <row r="45" spans="1:7" ht="15.6">
      <c r="B45" s="17"/>
      <c r="C45" s="18"/>
      <c r="D45" s="21"/>
      <c r="E45" s="18"/>
      <c r="F45" s="8"/>
      <c r="G45" s="7"/>
    </row>
    <row r="46" spans="1:7" ht="15.6">
      <c r="B46" s="17"/>
      <c r="C46" s="17"/>
      <c r="D46" s="17"/>
      <c r="E46" s="17"/>
      <c r="F46" s="8"/>
      <c r="G46" s="7"/>
    </row>
    <row r="47" spans="1:7" ht="15.6">
      <c r="A47" s="24" t="s">
        <v>37</v>
      </c>
      <c r="B47" s="17"/>
      <c r="F47" s="8"/>
    </row>
    <row r="48" spans="1:7">
      <c r="A48" s="25" t="s">
        <v>38</v>
      </c>
    </row>
    <row r="49" spans="1:1">
      <c r="A49" s="2" t="s">
        <v>39</v>
      </c>
    </row>
    <row r="50" spans="1:1">
      <c r="A50" s="2" t="s">
        <v>40</v>
      </c>
    </row>
    <row r="51" spans="1:1">
      <c r="A51" s="25" t="s">
        <v>41</v>
      </c>
    </row>
    <row r="52" spans="1:1">
      <c r="A52" s="2" t="s">
        <v>42</v>
      </c>
    </row>
    <row r="53" spans="1:1">
      <c r="A53" s="25" t="s">
        <v>43</v>
      </c>
    </row>
    <row r="54" spans="1:1">
      <c r="A54" s="2" t="s">
        <v>44</v>
      </c>
    </row>
    <row r="55" spans="1:1">
      <c r="A55" s="2" t="s">
        <v>45</v>
      </c>
    </row>
    <row r="56" spans="1:1">
      <c r="A56" s="2" t="s">
        <v>46</v>
      </c>
    </row>
    <row r="57" spans="1:1">
      <c r="A57" s="25" t="s">
        <v>47</v>
      </c>
    </row>
    <row r="58" spans="1:1">
      <c r="A58" s="2" t="s">
        <v>48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8D5A56C10B29F24D95DF7F73BBFEEF05" ma:contentTypeVersion="4" ma:contentTypeDescription="Luo uusi asiakirja." ma:contentTypeScope="" ma:versionID="966f1ff4296a929de2364d5ef1a2cc8e">
  <xsd:schema xmlns:xsd="http://www.w3.org/2001/XMLSchema" xmlns:xs="http://www.w3.org/2001/XMLSchema" xmlns:p="http://schemas.microsoft.com/office/2006/metadata/properties" xmlns:ns2="75352fc4-61b2-4974-8935-2a56c49db79f" targetNamespace="http://schemas.microsoft.com/office/2006/metadata/properties" ma:root="true" ma:fieldsID="890dfcd932d476c24e044f636f172c09" ns2:_="">
    <xsd:import namespace="75352fc4-61b2-4974-8935-2a56c49db7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352fc4-61b2-4974-8935-2a56c49db7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07F27B-2A93-46A8-B53C-5686088F53DC}"/>
</file>

<file path=customXml/itemProps2.xml><?xml version="1.0" encoding="utf-8"?>
<ds:datastoreItem xmlns:ds="http://schemas.openxmlformats.org/officeDocument/2006/customXml" ds:itemID="{A8AD9A15-2116-4C1A-8E4C-FA8FAD4F570F}"/>
</file>

<file path=customXml/itemProps3.xml><?xml version="1.0" encoding="utf-8"?>
<ds:datastoreItem xmlns:ds="http://schemas.openxmlformats.org/officeDocument/2006/customXml" ds:itemID="{778FE37E-3D3E-492F-B219-E979744840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2022-02-16T10:53:38Z</dcterms:created>
  <dcterms:modified xsi:type="dcterms:W3CDTF">2024-01-12T14:37:37Z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0x0101008D5A56C10B29F24D95DF7F73BBFEEF05</vt:lpwstr>
  </property>
  <property fmtid="{D5CDD505-2E9C-101B-9397-08002B2CF9AE}" pid="3" name="MediaServiceImageTags">
    <vt:lpwstr/>
  </property>
</Properties>
</file>